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 PC Account\Desktop\"/>
    </mc:Choice>
  </mc:AlternateContent>
  <bookViews>
    <workbookView xWindow="0" yWindow="255" windowWidth="12120" windowHeight="8115"/>
  </bookViews>
  <sheets>
    <sheet name="Blank Budget Calculator" sheetId="1" r:id="rId1"/>
    <sheet name="Completed Example" sheetId="2" r:id="rId2"/>
  </sheets>
  <calcPr calcId="152511"/>
</workbook>
</file>

<file path=xl/calcChain.xml><?xml version="1.0" encoding="utf-8"?>
<calcChain xmlns="http://schemas.openxmlformats.org/spreadsheetml/2006/main">
  <c r="G17" i="1" l="1"/>
  <c r="G17" i="2" l="1"/>
  <c r="G36" i="2"/>
  <c r="G35" i="2"/>
  <c r="G34" i="2"/>
  <c r="G33" i="2"/>
  <c r="G31" i="2"/>
  <c r="G29" i="2"/>
  <c r="G26" i="2"/>
  <c r="G23" i="2"/>
  <c r="G16" i="2"/>
  <c r="G15" i="2"/>
  <c r="G14" i="2"/>
  <c r="G13" i="2"/>
  <c r="G12" i="2"/>
  <c r="G11" i="2"/>
  <c r="G10" i="2"/>
  <c r="G9" i="2"/>
  <c r="G8" i="2"/>
  <c r="G29" i="1"/>
  <c r="G26" i="1"/>
  <c r="G23" i="1"/>
  <c r="G37" i="2"/>
  <c r="G39" i="2"/>
  <c r="G18" i="2"/>
  <c r="G36" i="1"/>
  <c r="G35" i="1"/>
  <c r="G34" i="1"/>
  <c r="G33" i="1"/>
  <c r="G31" i="1"/>
  <c r="G16" i="1"/>
  <c r="G15" i="1"/>
  <c r="G11" i="1"/>
  <c r="G13" i="1"/>
  <c r="G12" i="1"/>
  <c r="G8" i="1"/>
  <c r="G9" i="1"/>
  <c r="G10" i="1"/>
  <c r="G14" i="1"/>
  <c r="G40" i="2"/>
  <c r="G18" i="1"/>
  <c r="G40" i="1" s="1"/>
  <c r="G41" i="2"/>
  <c r="G43" i="2"/>
  <c r="G37" i="1"/>
  <c r="G39" i="1"/>
  <c r="G41" i="1" l="1"/>
  <c r="G43" i="1"/>
</calcChain>
</file>

<file path=xl/sharedStrings.xml><?xml version="1.0" encoding="utf-8"?>
<sst xmlns="http://schemas.openxmlformats.org/spreadsheetml/2006/main" count="167" uniqueCount="65">
  <si>
    <t>for</t>
  </si>
  <si>
    <t>Amount</t>
  </si>
  <si>
    <t>Food</t>
  </si>
  <si>
    <t>night(s)</t>
  </si>
  <si>
    <t>day(s)</t>
  </si>
  <si>
    <t>ticket(s)</t>
  </si>
  <si>
    <t xml:space="preserve">      Total  </t>
  </si>
  <si>
    <t>BOT Budget Calculator</t>
  </si>
  <si>
    <t>Transportation</t>
  </si>
  <si>
    <t>Plane Ticket</t>
  </si>
  <si>
    <t>Bus or Train Ticket</t>
  </si>
  <si>
    <t>Other:</t>
  </si>
  <si>
    <r>
      <t xml:space="preserve">Program Fee </t>
    </r>
    <r>
      <rPr>
        <sz val="10"/>
        <rFont val="Verdana"/>
        <family val="2"/>
      </rPr>
      <t>(per-student fee, if any, charged by site hosts or other organization)</t>
    </r>
  </si>
  <si>
    <t>student</t>
  </si>
  <si>
    <t>Per-Student (Individual) Costs</t>
  </si>
  <si>
    <t>At Service Site</t>
  </si>
  <si>
    <t>En Route</t>
  </si>
  <si>
    <t>Total of Per-Student (Individual) Costs</t>
  </si>
  <si>
    <t>Lodging</t>
  </si>
  <si>
    <t>Breakfast</t>
  </si>
  <si>
    <t>Lunch</t>
  </si>
  <si>
    <t>Dinner</t>
  </si>
  <si>
    <t xml:space="preserve">for </t>
  </si>
  <si>
    <t>Whole Group Costs</t>
  </si>
  <si>
    <t>Description</t>
  </si>
  <si>
    <t>Vehicle Fees &amp; Fuel</t>
  </si>
  <si>
    <t>Tolls</t>
  </si>
  <si>
    <t>vehicle(s)</t>
  </si>
  <si>
    <t>Total of Whole Group Costs</t>
  </si>
  <si>
    <t>Per-Student Share of Whole Group Costs</t>
  </si>
  <si>
    <r>
      <t xml:space="preserve">Materials &amp; Miscellaneous </t>
    </r>
    <r>
      <rPr>
        <sz val="10"/>
        <rFont val="Verdana"/>
        <family val="2"/>
      </rPr>
      <t>(Itemize, i.e., school supplies, building materials, etc.)</t>
    </r>
  </si>
  <si>
    <t>Grand Total Per-Student Cost</t>
  </si>
  <si>
    <t>Qty</t>
  </si>
  <si>
    <t>at</t>
  </si>
  <si>
    <t>Target Per-Student Out-of-Pocket Contribution</t>
  </si>
  <si>
    <t># of Vehicles</t>
  </si>
  <si>
    <t>Cost per Day/Week</t>
  </si>
  <si>
    <t>day(s)/week(s)</t>
  </si>
  <si>
    <t>Cost per Tank</t>
  </si>
  <si>
    <t>Fuel &amp; Mileage Expenses</t>
  </si>
  <si>
    <t>Rental Fees</t>
  </si>
  <si>
    <t>tanks</t>
  </si>
  <si>
    <t>Rented Vehicle(s) - Fuel</t>
  </si>
  <si>
    <t>Student Vehicle(s) - Mileage</t>
  </si>
  <si>
    <t>Reimbursement Rate</t>
  </si>
  <si>
    <t>miles</t>
  </si>
  <si>
    <t>taxi ride to airport for return flight</t>
  </si>
  <si>
    <t>Departure Tax</t>
  </si>
  <si>
    <t>person</t>
  </si>
  <si>
    <t>Item 2</t>
  </si>
  <si>
    <t>Item 3</t>
  </si>
  <si>
    <t>Item 4</t>
  </si>
  <si>
    <t>Item 1</t>
  </si>
  <si>
    <t>group contribution to construction supplies</t>
  </si>
  <si>
    <t>Remaining Need Per Student</t>
  </si>
  <si>
    <t>miles (roundtrip to Albany Airport)</t>
  </si>
  <si>
    <t>student (volunteering fee)</t>
  </si>
  <si>
    <t>ticket(s) (Williams Motorcoach to Boston)</t>
  </si>
  <si>
    <t>week (minivan)</t>
  </si>
  <si>
    <t>for 4 students on separate flight</t>
  </si>
  <si>
    <t>Total per vehicle</t>
  </si>
  <si>
    <r>
      <rPr>
        <b/>
        <i/>
        <sz val="11"/>
        <color indexed="9"/>
        <rFont val="Verdana"/>
        <family val="2"/>
      </rPr>
      <t xml:space="preserve">Optimal </t>
    </r>
    <r>
      <rPr>
        <b/>
        <sz val="11"/>
        <color indexed="9"/>
        <rFont val="Verdana"/>
        <family val="2"/>
      </rPr>
      <t>number of students</t>
    </r>
  </si>
  <si>
    <r>
      <t xml:space="preserve">Other </t>
    </r>
    <r>
      <rPr>
        <sz val="10"/>
        <rFont val="Verdana"/>
        <family val="2"/>
      </rPr>
      <t>(departure tax, visa, etc.)</t>
    </r>
  </si>
  <si>
    <t>Per-Student Amount Over (or Under) Target Cost</t>
  </si>
  <si>
    <t>Total Target Cost Per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</si>
</sst>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_);\(0\)"/>
    <numFmt numFmtId="165" formatCode="_(&quot;$&quot;* #,##0.000_);_(&quot;$&quot;* \(#,##0.000\);_(&quot;$&quot;* &quot;-&quot;???_);_(@_)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b/>
      <sz val="26"/>
      <color indexed="21"/>
      <name val="Verdana"/>
      <family val="2"/>
    </font>
    <font>
      <b/>
      <sz val="22"/>
      <color indexed="2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b/>
      <i/>
      <sz val="11"/>
      <color indexed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double">
        <color indexed="21"/>
      </bottom>
      <diagonal/>
    </border>
    <border>
      <left style="hair">
        <color indexed="55"/>
      </left>
      <right style="hair">
        <color indexed="51"/>
      </right>
      <top style="double">
        <color indexed="21"/>
      </top>
      <bottom style="hair">
        <color indexed="22"/>
      </bottom>
      <diagonal/>
    </border>
    <border>
      <left style="hair">
        <color indexed="55"/>
      </left>
      <right style="hair">
        <color indexed="51"/>
      </right>
      <top style="hair">
        <color indexed="22"/>
      </top>
      <bottom style="hair">
        <color indexed="22"/>
      </bottom>
      <diagonal/>
    </border>
    <border>
      <left style="hair">
        <color indexed="51"/>
      </left>
      <right style="hair">
        <color indexed="55"/>
      </right>
      <top style="double">
        <color indexed="21"/>
      </top>
      <bottom style="hair">
        <color indexed="22"/>
      </bottom>
      <diagonal/>
    </border>
    <border>
      <left style="hair">
        <color indexed="51"/>
      </left>
      <right style="hair">
        <color indexed="55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/>
      <bottom style="double">
        <color indexed="21"/>
      </bottom>
      <diagonal/>
    </border>
    <border>
      <left style="thin">
        <color indexed="55"/>
      </left>
      <right/>
      <top/>
      <bottom/>
      <diagonal/>
    </border>
    <border>
      <left style="hair">
        <color indexed="51"/>
      </left>
      <right style="hair">
        <color indexed="51"/>
      </right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 style="hair">
        <color indexed="22"/>
      </top>
      <bottom style="hair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double">
        <color indexed="21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double">
        <color indexed="21"/>
      </top>
      <bottom/>
      <diagonal/>
    </border>
    <border>
      <left/>
      <right/>
      <top style="double">
        <color theme="8" tint="-0.249977111117893"/>
      </top>
      <bottom style="double">
        <color theme="8" tint="-0.249977111117893"/>
      </bottom>
      <diagonal/>
    </border>
    <border>
      <left/>
      <right style="thin">
        <color indexed="55"/>
      </right>
      <top/>
      <bottom style="double">
        <color theme="8" tint="-0.249977111117893"/>
      </bottom>
      <diagonal/>
    </border>
    <border>
      <left style="thin">
        <color indexed="55"/>
      </left>
      <right/>
      <top/>
      <bottom style="double">
        <color theme="8" tint="-0.249977111117893"/>
      </bottom>
      <diagonal/>
    </border>
    <border>
      <left/>
      <right/>
      <top/>
      <bottom style="double">
        <color theme="8" tint="-0.249977111117893"/>
      </bottom>
      <diagonal/>
    </border>
    <border>
      <left/>
      <right/>
      <top style="double">
        <color indexed="21"/>
      </top>
      <bottom style="double">
        <color theme="8" tint="-0.249977111117893"/>
      </bottom>
      <diagonal/>
    </border>
    <border>
      <left/>
      <right/>
      <top/>
      <bottom style="hair">
        <color indexed="9"/>
      </bottom>
      <diagonal/>
    </border>
    <border>
      <left style="hair">
        <color indexed="55"/>
      </left>
      <right style="hair">
        <color indexed="51"/>
      </right>
      <top style="hair">
        <color indexed="22"/>
      </top>
      <bottom style="double">
        <color theme="8" tint="-0.249977111117893"/>
      </bottom>
      <diagonal/>
    </border>
    <border>
      <left style="hair">
        <color indexed="51"/>
      </left>
      <right style="hair">
        <color indexed="51"/>
      </right>
      <top style="hair">
        <color indexed="22"/>
      </top>
      <bottom style="double">
        <color theme="8" tint="-0.249977111117893"/>
      </bottom>
      <diagonal/>
    </border>
    <border>
      <left/>
      <right/>
      <top style="hair">
        <color indexed="22"/>
      </top>
      <bottom style="double">
        <color theme="8" tint="-0.249977111117893"/>
      </bottom>
      <diagonal/>
    </border>
    <border>
      <left style="hair">
        <color indexed="51"/>
      </left>
      <right style="hair">
        <color indexed="55"/>
      </right>
      <top style="hair">
        <color indexed="22"/>
      </top>
      <bottom style="double">
        <color theme="8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/>
      <bottom style="double">
        <color indexed="21"/>
      </bottom>
      <diagonal/>
    </border>
    <border>
      <left/>
      <right style="medium">
        <color indexed="64"/>
      </right>
      <top/>
      <bottom style="double">
        <color indexed="21"/>
      </bottom>
      <diagonal/>
    </border>
    <border>
      <left style="medium">
        <color indexed="64"/>
      </left>
      <right/>
      <top style="double">
        <color indexed="21"/>
      </top>
      <bottom/>
      <diagonal/>
    </border>
    <border>
      <left/>
      <right style="medium">
        <color indexed="64"/>
      </right>
      <top/>
      <bottom style="hair">
        <color indexed="22"/>
      </bottom>
      <diagonal/>
    </border>
    <border>
      <left/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indexed="22"/>
      </top>
      <bottom/>
      <diagonal/>
    </border>
    <border>
      <left style="medium">
        <color indexed="64"/>
      </left>
      <right/>
      <top style="hair">
        <color indexed="22"/>
      </top>
      <bottom style="double">
        <color theme="8" tint="-0.249977111117893"/>
      </bottom>
      <diagonal/>
    </border>
    <border>
      <left/>
      <right style="medium">
        <color indexed="64"/>
      </right>
      <top style="hair">
        <color indexed="22"/>
      </top>
      <bottom style="double">
        <color theme="8" tint="-0.249977111117893"/>
      </bottom>
      <diagonal/>
    </border>
    <border>
      <left style="medium">
        <color indexed="64"/>
      </left>
      <right/>
      <top/>
      <bottom style="double">
        <color theme="8" tint="-0.249977111117893"/>
      </bottom>
      <diagonal/>
    </border>
    <border>
      <left/>
      <right style="medium">
        <color indexed="64"/>
      </right>
      <top/>
      <bottom style="double">
        <color theme="8" tint="-0.249977111117893"/>
      </bottom>
      <diagonal/>
    </border>
    <border>
      <left style="medium">
        <color indexed="64"/>
      </left>
      <right style="hair">
        <color indexed="55"/>
      </right>
      <top style="hair">
        <color indexed="22"/>
      </top>
      <bottom/>
      <diagonal/>
    </border>
    <border>
      <left style="medium">
        <color indexed="64"/>
      </left>
      <right style="hair">
        <color indexed="55"/>
      </right>
      <top/>
      <bottom/>
      <diagonal/>
    </border>
    <border>
      <left style="medium">
        <color indexed="64"/>
      </left>
      <right style="hair">
        <color indexed="55"/>
      </right>
      <top/>
      <bottom style="double">
        <color theme="8" tint="-0.249977111117893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/>
      <right style="medium">
        <color indexed="64"/>
      </right>
      <top style="double">
        <color theme="8" tint="-0.249977111117893"/>
      </top>
      <bottom style="double">
        <color theme="8" tint="-0.249977111117893"/>
      </bottom>
      <diagonal/>
    </border>
    <border>
      <left style="medium">
        <color indexed="64"/>
      </left>
      <right/>
      <top style="double">
        <color theme="8" tint="-0.249977111117893"/>
      </top>
      <bottom style="medium">
        <color indexed="64"/>
      </bottom>
      <diagonal/>
    </border>
    <border>
      <left/>
      <right/>
      <top style="double">
        <color theme="8" tint="-0.249977111117893"/>
      </top>
      <bottom style="medium">
        <color indexed="64"/>
      </bottom>
      <diagonal/>
    </border>
    <border>
      <left/>
      <right/>
      <top style="double">
        <color indexed="21"/>
      </top>
      <bottom style="medium">
        <color indexed="64"/>
      </bottom>
      <diagonal/>
    </border>
    <border>
      <left/>
      <right style="medium">
        <color indexed="64"/>
      </right>
      <top style="double">
        <color theme="8" tint="-0.249977111117893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5" fillId="0" borderId="0" xfId="0" applyFont="1"/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Protection="1">
      <protection locked="0"/>
    </xf>
    <xf numFmtId="44" fontId="5" fillId="0" borderId="3" xfId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left" indent="1"/>
      <protection locked="0"/>
    </xf>
    <xf numFmtId="0" fontId="5" fillId="0" borderId="7" xfId="0" applyFont="1" applyFill="1" applyBorder="1" applyAlignment="1" applyProtection="1">
      <alignment horizontal="left" indent="1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Protection="1">
      <protection locked="0"/>
    </xf>
    <xf numFmtId="44" fontId="5" fillId="0" borderId="12" xfId="1" applyFont="1" applyFill="1" applyBorder="1" applyProtection="1"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44" fontId="5" fillId="4" borderId="11" xfId="1" applyFont="1" applyFill="1" applyBorder="1" applyProtection="1">
      <protection locked="0"/>
    </xf>
    <xf numFmtId="44" fontId="5" fillId="4" borderId="12" xfId="1" applyFont="1" applyFill="1" applyBorder="1" applyProtection="1"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4" borderId="7" xfId="0" applyFont="1" applyFill="1" applyBorder="1" applyAlignment="1" applyProtection="1">
      <alignment horizontal="left" indent="1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5" fillId="0" borderId="12" xfId="1" applyNumberFormat="1" applyFont="1" applyFill="1" applyBorder="1" applyProtection="1">
      <protection locked="0"/>
    </xf>
    <xf numFmtId="0" fontId="7" fillId="0" borderId="12" xfId="1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wrapText="1"/>
      <protection locked="0"/>
    </xf>
    <xf numFmtId="1" fontId="5" fillId="4" borderId="5" xfId="0" applyNumberFormat="1" applyFont="1" applyFill="1" applyBorder="1" applyAlignment="1" applyProtection="1">
      <alignment horizontal="right"/>
      <protection locked="0"/>
    </xf>
    <xf numFmtId="1" fontId="5" fillId="0" borderId="12" xfId="1" applyNumberFormat="1" applyFont="1" applyFill="1" applyBorder="1" applyProtection="1"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165" fontId="5" fillId="0" borderId="7" xfId="1" applyNumberFormat="1" applyFont="1" applyFill="1" applyBorder="1" applyAlignment="1" applyProtection="1">
      <alignment horizontal="left" inden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9" fillId="3" borderId="17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9" fillId="3" borderId="21" xfId="0" applyFont="1" applyFill="1" applyBorder="1" applyAlignment="1" applyProtection="1">
      <alignment horizontal="left" vertical="center"/>
    </xf>
    <xf numFmtId="0" fontId="10" fillId="3" borderId="21" xfId="0" applyFont="1" applyFill="1" applyBorder="1" applyAlignment="1" applyProtection="1">
      <alignment horizontal="left" vertical="center"/>
      <protection locked="0"/>
    </xf>
    <xf numFmtId="0" fontId="9" fillId="3" borderId="22" xfId="0" applyFont="1" applyFill="1" applyBorder="1" applyAlignment="1" applyProtection="1">
      <alignment horizontal="left" vertical="center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9" fillId="3" borderId="20" xfId="0" applyFont="1" applyFill="1" applyBorder="1" applyAlignment="1" applyProtection="1">
      <alignment horizontal="left" vertical="center"/>
    </xf>
    <xf numFmtId="0" fontId="10" fillId="3" borderId="20" xfId="0" applyFont="1" applyFill="1" applyBorder="1" applyAlignment="1" applyProtection="1">
      <alignment horizontal="left" vertical="center"/>
      <protection locked="0"/>
    </xf>
    <xf numFmtId="0" fontId="5" fillId="4" borderId="23" xfId="0" applyFont="1" applyFill="1" applyBorder="1" applyAlignment="1" applyProtection="1">
      <alignment horizontal="left"/>
      <protection locked="0"/>
    </xf>
    <xf numFmtId="44" fontId="5" fillId="4" borderId="24" xfId="1" applyFont="1" applyFill="1" applyBorder="1" applyProtection="1">
      <protection locked="0"/>
    </xf>
    <xf numFmtId="0" fontId="5" fillId="4" borderId="25" xfId="0" applyFont="1" applyFill="1" applyBorder="1" applyAlignment="1" applyProtection="1">
      <alignment horizontal="center"/>
      <protection locked="0"/>
    </xf>
    <xf numFmtId="0" fontId="5" fillId="4" borderId="24" xfId="0" applyFont="1" applyFill="1" applyBorder="1" applyAlignment="1" applyProtection="1">
      <alignment horizontal="center"/>
      <protection locked="0"/>
    </xf>
    <xf numFmtId="0" fontId="5" fillId="4" borderId="26" xfId="0" applyFont="1" applyFill="1" applyBorder="1" applyAlignment="1" applyProtection="1">
      <alignment horizontal="left" indent="1"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1" fontId="5" fillId="0" borderId="5" xfId="0" applyNumberFormat="1" applyFont="1" applyFill="1" applyBorder="1" applyAlignment="1" applyProtection="1">
      <alignment horizontal="right"/>
      <protection locked="0"/>
    </xf>
    <xf numFmtId="164" fontId="5" fillId="0" borderId="7" xfId="1" applyNumberFormat="1" applyFont="1" applyFill="1" applyBorder="1" applyAlignment="1" applyProtection="1">
      <alignment horizontal="right" indent="1"/>
      <protection locked="0"/>
    </xf>
    <xf numFmtId="164" fontId="5" fillId="0" borderId="7" xfId="1" applyNumberFormat="1" applyFont="1" applyFill="1" applyBorder="1" applyAlignment="1" applyProtection="1">
      <alignment horizontal="left" indent="1"/>
      <protection locked="0"/>
    </xf>
    <xf numFmtId="164" fontId="5" fillId="0" borderId="7" xfId="1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7" xfId="1" applyNumberFormat="1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44" fontId="7" fillId="0" borderId="12" xfId="1" applyFont="1" applyFill="1" applyBorder="1" applyAlignment="1" applyProtection="1">
      <protection locked="0"/>
    </xf>
    <xf numFmtId="0" fontId="7" fillId="0" borderId="12" xfId="1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horizontal="left" wrapText="1" indent="1"/>
      <protection locked="0"/>
    </xf>
    <xf numFmtId="164" fontId="5" fillId="0" borderId="7" xfId="1" applyNumberFormat="1" applyFont="1" applyFill="1" applyBorder="1" applyAlignment="1" applyProtection="1">
      <alignment horizontal="left" indent="2"/>
      <protection locked="0"/>
    </xf>
    <xf numFmtId="0" fontId="5" fillId="0" borderId="7" xfId="1" applyNumberFormat="1" applyFont="1" applyFill="1" applyBorder="1" applyAlignment="1" applyProtection="1">
      <alignment horizontal="left" indent="1"/>
      <protection locked="0"/>
    </xf>
    <xf numFmtId="165" fontId="5" fillId="0" borderId="7" xfId="1" applyNumberFormat="1" applyFont="1" applyFill="1" applyBorder="1" applyAlignment="1" applyProtection="1">
      <alignment horizontal="left" indent="2"/>
      <protection locked="0"/>
    </xf>
    <xf numFmtId="0" fontId="5" fillId="4" borderId="7" xfId="0" applyFont="1" applyFill="1" applyBorder="1" applyAlignment="1" applyProtection="1">
      <alignment horizontal="left" indent="2"/>
      <protection locked="0"/>
    </xf>
    <xf numFmtId="0" fontId="5" fillId="4" borderId="26" xfId="0" applyFont="1" applyFill="1" applyBorder="1" applyAlignment="1" applyProtection="1">
      <alignment horizontal="left" indent="2"/>
      <protection locked="0"/>
    </xf>
    <xf numFmtId="0" fontId="5" fillId="4" borderId="12" xfId="1" applyNumberFormat="1" applyFont="1" applyFill="1" applyBorder="1" applyAlignment="1" applyProtection="1">
      <alignment horizontal="center"/>
      <protection locked="0"/>
    </xf>
    <xf numFmtId="37" fontId="5" fillId="4" borderId="12" xfId="1" applyNumberFormat="1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Protection="1">
      <protection locked="0"/>
    </xf>
    <xf numFmtId="44" fontId="7" fillId="5" borderId="3" xfId="1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Protection="1"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Protection="1">
      <protection locked="0"/>
    </xf>
    <xf numFmtId="44" fontId="7" fillId="5" borderId="19" xfId="1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 applyProtection="1">
      <alignment horizontal="center"/>
      <protection locked="0"/>
    </xf>
    <xf numFmtId="0" fontId="7" fillId="5" borderId="20" xfId="0" applyFont="1" applyFill="1" applyBorder="1" applyAlignment="1" applyProtection="1">
      <alignment horizontal="center"/>
      <protection locked="0"/>
    </xf>
    <xf numFmtId="0" fontId="7" fillId="5" borderId="20" xfId="0" applyFont="1" applyFill="1" applyBorder="1" applyProtection="1">
      <protection locked="0"/>
    </xf>
    <xf numFmtId="0" fontId="7" fillId="4" borderId="23" xfId="0" applyFont="1" applyFill="1" applyBorder="1" applyAlignment="1" applyProtection="1">
      <alignment horizontal="left"/>
      <protection locked="0"/>
    </xf>
    <xf numFmtId="165" fontId="5" fillId="0" borderId="7" xfId="1" applyNumberFormat="1" applyFont="1" applyFill="1" applyBorder="1" applyAlignment="1" applyProtection="1">
      <alignment horizontal="left" indent="1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 applyProtection="1">
      <protection locked="0"/>
    </xf>
    <xf numFmtId="0" fontId="7" fillId="0" borderId="35" xfId="0" applyFont="1" applyFill="1" applyBorder="1" applyAlignment="1" applyProtection="1">
      <alignment horizontal="right"/>
      <protection locked="0"/>
    </xf>
    <xf numFmtId="0" fontId="5" fillId="5" borderId="33" xfId="0" applyFont="1" applyFill="1" applyBorder="1" applyProtection="1">
      <protection locked="0"/>
    </xf>
    <xf numFmtId="0" fontId="7" fillId="5" borderId="35" xfId="0" applyFont="1" applyFill="1" applyBorder="1" applyAlignment="1" applyProtection="1">
      <alignment horizontal="right"/>
      <protection locked="0"/>
    </xf>
    <xf numFmtId="0" fontId="7" fillId="0" borderId="30" xfId="0" applyFont="1" applyFill="1" applyBorder="1" applyProtection="1">
      <protection locked="0"/>
    </xf>
    <xf numFmtId="44" fontId="7" fillId="2" borderId="37" xfId="1" applyFont="1" applyFill="1" applyBorder="1" applyProtection="1"/>
    <xf numFmtId="0" fontId="8" fillId="0" borderId="30" xfId="0" applyFont="1" applyFill="1" applyBorder="1" applyProtection="1">
      <protection locked="0"/>
    </xf>
    <xf numFmtId="44" fontId="7" fillId="2" borderId="38" xfId="1" applyFont="1" applyFill="1" applyBorder="1" applyProtection="1"/>
    <xf numFmtId="0" fontId="7" fillId="0" borderId="39" xfId="0" applyFont="1" applyFill="1" applyBorder="1" applyAlignment="1" applyProtection="1">
      <alignment vertical="top" wrapText="1"/>
      <protection locked="0"/>
    </xf>
    <xf numFmtId="0" fontId="7" fillId="0" borderId="39" xfId="0" applyFont="1" applyFill="1" applyBorder="1" applyProtection="1">
      <protection locked="0"/>
    </xf>
    <xf numFmtId="0" fontId="5" fillId="0" borderId="30" xfId="0" applyFont="1" applyFill="1" applyBorder="1" applyProtection="1">
      <protection locked="0"/>
    </xf>
    <xf numFmtId="0" fontId="7" fillId="0" borderId="40" xfId="0" applyFont="1" applyFill="1" applyBorder="1" applyAlignment="1" applyProtection="1">
      <alignment wrapText="1"/>
      <protection locked="0"/>
    </xf>
    <xf numFmtId="44" fontId="7" fillId="2" borderId="41" xfId="1" applyFont="1" applyFill="1" applyBorder="1" applyProtection="1"/>
    <xf numFmtId="0" fontId="5" fillId="0" borderId="42" xfId="0" applyFont="1" applyBorder="1" applyAlignment="1" applyProtection="1">
      <alignment vertical="center"/>
      <protection locked="0"/>
    </xf>
    <xf numFmtId="44" fontId="8" fillId="2" borderId="43" xfId="1" applyFont="1" applyFill="1" applyBorder="1" applyAlignment="1" applyProtection="1">
      <alignment horizontal="left" vertical="center"/>
    </xf>
    <xf numFmtId="0" fontId="5" fillId="5" borderId="31" xfId="0" applyFont="1" applyFill="1" applyBorder="1" applyProtection="1">
      <protection locked="0"/>
    </xf>
    <xf numFmtId="0" fontId="7" fillId="5" borderId="43" xfId="0" applyFont="1" applyFill="1" applyBorder="1" applyAlignment="1" applyProtection="1">
      <alignment horizontal="right"/>
      <protection locked="0"/>
    </xf>
    <xf numFmtId="0" fontId="5" fillId="0" borderId="30" xfId="0" applyFont="1" applyBorder="1"/>
    <xf numFmtId="0" fontId="7" fillId="0" borderId="39" xfId="0" applyFont="1" applyFill="1" applyBorder="1" applyAlignment="1" applyProtection="1">
      <alignment horizontal="left" indent="1"/>
      <protection locked="0"/>
    </xf>
    <xf numFmtId="0" fontId="5" fillId="0" borderId="39" xfId="0" applyFont="1" applyFill="1" applyBorder="1" applyAlignment="1" applyProtection="1">
      <alignment horizontal="left" indent="2"/>
      <protection locked="0"/>
    </xf>
    <xf numFmtId="0" fontId="7" fillId="0" borderId="39" xfId="0" applyFont="1" applyFill="1" applyBorder="1" applyAlignment="1" applyProtection="1">
      <alignment horizontal="left" indent="2"/>
      <protection locked="0"/>
    </xf>
    <xf numFmtId="0" fontId="5" fillId="0" borderId="30" xfId="0" applyFont="1" applyBorder="1" applyAlignment="1" applyProtection="1">
      <alignment vertical="center"/>
      <protection locked="0"/>
    </xf>
    <xf numFmtId="44" fontId="8" fillId="2" borderId="47" xfId="1" applyFont="1" applyFill="1" applyBorder="1" applyAlignment="1" applyProtection="1">
      <alignment horizontal="left" vertical="center"/>
    </xf>
    <xf numFmtId="164" fontId="8" fillId="4" borderId="41" xfId="1" applyNumberFormat="1" applyFont="1" applyFill="1" applyBorder="1" applyProtection="1"/>
    <xf numFmtId="44" fontId="8" fillId="2" borderId="43" xfId="1" applyFont="1" applyFill="1" applyBorder="1" applyProtection="1"/>
    <xf numFmtId="0" fontId="5" fillId="0" borderId="48" xfId="0" applyFont="1" applyBorder="1" applyAlignment="1" applyProtection="1">
      <alignment vertical="center"/>
      <protection locked="0"/>
    </xf>
    <xf numFmtId="44" fontId="8" fillId="2" borderId="49" xfId="1" applyFont="1" applyFill="1" applyBorder="1" applyAlignment="1" applyProtection="1">
      <alignment horizontal="left" vertical="center"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9" fillId="3" borderId="52" xfId="0" applyFont="1" applyFill="1" applyBorder="1" applyAlignment="1" applyProtection="1">
      <alignment horizontal="left" vertical="center"/>
    </xf>
    <xf numFmtId="0" fontId="10" fillId="3" borderId="51" xfId="0" applyFont="1" applyFill="1" applyBorder="1" applyAlignment="1" applyProtection="1">
      <alignment horizontal="left" vertical="center"/>
      <protection locked="0"/>
    </xf>
    <xf numFmtId="44" fontId="8" fillId="2" borderId="53" xfId="1" applyFont="1" applyFill="1" applyBorder="1" applyAlignment="1" applyProtection="1">
      <alignment horizontal="left" vertical="center"/>
    </xf>
    <xf numFmtId="44" fontId="8" fillId="4" borderId="49" xfId="1" applyFont="1" applyFill="1" applyBorder="1" applyAlignment="1" applyProtection="1">
      <alignment horizontal="left" vertical="center"/>
    </xf>
    <xf numFmtId="44" fontId="8" fillId="4" borderId="49" xfId="1" applyFont="1" applyFill="1" applyBorder="1" applyAlignment="1" applyProtection="1">
      <alignment horizontal="left" vertical="center"/>
      <protection locked="0"/>
    </xf>
    <xf numFmtId="164" fontId="8" fillId="4" borderId="41" xfId="1" applyNumberFormat="1" applyFont="1" applyFill="1" applyBorder="1" applyProtection="1">
      <protection locked="0"/>
    </xf>
    <xf numFmtId="0" fontId="7" fillId="0" borderId="44" xfId="0" applyFont="1" applyFill="1" applyBorder="1" applyAlignment="1" applyProtection="1">
      <alignment horizontal="left" vertical="top" wrapText="1"/>
      <protection locked="0"/>
    </xf>
    <xf numFmtId="0" fontId="7" fillId="0" borderId="45" xfId="0" applyFont="1" applyFill="1" applyBorder="1" applyAlignment="1" applyProtection="1">
      <alignment horizontal="left" vertical="top" wrapText="1"/>
      <protection locked="0"/>
    </xf>
    <xf numFmtId="0" fontId="7" fillId="0" borderId="46" xfId="0" applyFont="1" applyFill="1" applyBorder="1" applyAlignment="1" applyProtection="1">
      <alignment horizontal="left" vertical="top" wrapText="1"/>
      <protection locked="0"/>
    </xf>
    <xf numFmtId="0" fontId="6" fillId="5" borderId="32" xfId="0" applyFont="1" applyFill="1" applyBorder="1" applyAlignment="1" applyProtection="1">
      <alignment horizontal="left" vertical="center"/>
      <protection locked="0"/>
    </xf>
    <xf numFmtId="0" fontId="6" fillId="5" borderId="34" xfId="0" applyFont="1" applyFill="1" applyBorder="1" applyAlignment="1" applyProtection="1">
      <alignment horizontal="left" vertical="center"/>
      <protection locked="0"/>
    </xf>
    <xf numFmtId="44" fontId="6" fillId="4" borderId="13" xfId="1" applyFont="1" applyFill="1" applyBorder="1" applyAlignment="1" applyProtection="1">
      <alignment horizontal="center" vertical="center"/>
      <protection locked="0"/>
    </xf>
    <xf numFmtId="44" fontId="6" fillId="4" borderId="14" xfId="1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5" borderId="36" xfId="0" applyFont="1" applyFill="1" applyBorder="1" applyAlignment="1" applyProtection="1">
      <alignment horizontal="left" vertical="center"/>
      <protection locked="0"/>
    </xf>
    <xf numFmtId="0" fontId="6" fillId="5" borderId="16" xfId="0" applyFont="1" applyFill="1" applyBorder="1" applyAlignment="1" applyProtection="1">
      <alignment horizontal="left" vertical="center"/>
      <protection locked="0"/>
    </xf>
    <xf numFmtId="0" fontId="6" fillId="5" borderId="9" xfId="0" applyFont="1" applyFill="1" applyBorder="1" applyAlignment="1" applyProtection="1">
      <alignment horizontal="left" vertical="center"/>
      <protection locked="0"/>
    </xf>
    <xf numFmtId="0" fontId="6" fillId="5" borderId="30" xfId="0" applyFont="1" applyFill="1" applyBorder="1" applyAlignment="1" applyProtection="1">
      <alignment horizontal="left" vertical="center"/>
      <protection locked="0"/>
    </xf>
    <xf numFmtId="0" fontId="6" fillId="5" borderId="15" xfId="0" applyFont="1" applyFill="1" applyBorder="1" applyAlignment="1" applyProtection="1">
      <alignment horizontal="left" vertical="center"/>
      <protection locked="0"/>
    </xf>
    <xf numFmtId="0" fontId="6" fillId="5" borderId="42" xfId="0" applyFont="1" applyFill="1" applyBorder="1" applyAlignment="1" applyProtection="1">
      <alignment horizontal="left" vertical="center"/>
      <protection locked="0"/>
    </xf>
    <xf numFmtId="0" fontId="6" fillId="5" borderId="18" xfId="0" applyFont="1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71AB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1AB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workbookViewId="0">
      <selection activeCell="N10" sqref="N10"/>
    </sheetView>
  </sheetViews>
  <sheetFormatPr defaultRowHeight="12.75" x14ac:dyDescent="0.2"/>
  <cols>
    <col min="1" max="1" width="42.42578125" style="1" customWidth="1"/>
    <col min="2" max="2" width="21.7109375" style="1" bestFit="1" customWidth="1"/>
    <col min="3" max="3" width="22.5703125" style="1" customWidth="1"/>
    <col min="4" max="4" width="5.5703125" style="3" customWidth="1"/>
    <col min="5" max="5" width="14.28515625" style="3" customWidth="1"/>
    <col min="6" max="6" width="45.7109375" style="1" customWidth="1"/>
    <col min="7" max="7" width="17.140625" style="1" customWidth="1"/>
    <col min="8" max="16384" width="9.140625" style="1"/>
  </cols>
  <sheetData>
    <row r="1" spans="1:7" ht="12.75" customHeight="1" x14ac:dyDescent="0.2">
      <c r="A1" s="128" t="s">
        <v>7</v>
      </c>
      <c r="B1" s="129"/>
      <c r="C1" s="129"/>
      <c r="D1" s="129"/>
      <c r="E1" s="83"/>
      <c r="F1" s="83"/>
      <c r="G1" s="84"/>
    </row>
    <row r="2" spans="1:7" ht="18" customHeight="1" x14ac:dyDescent="0.2">
      <c r="A2" s="130"/>
      <c r="B2" s="131"/>
      <c r="C2" s="131"/>
      <c r="D2" s="131"/>
      <c r="E2" s="9"/>
      <c r="F2" s="9"/>
      <c r="G2" s="85"/>
    </row>
    <row r="3" spans="1:7" ht="6.75" customHeight="1" x14ac:dyDescent="0.2">
      <c r="A3" s="130"/>
      <c r="B3" s="131"/>
      <c r="C3" s="131"/>
      <c r="D3" s="131"/>
      <c r="E3" s="9"/>
      <c r="F3" s="9"/>
      <c r="G3" s="85"/>
    </row>
    <row r="4" spans="1:7" ht="23.25" customHeight="1" x14ac:dyDescent="0.2">
      <c r="A4" s="124" t="s">
        <v>64</v>
      </c>
      <c r="B4" s="126">
        <v>0</v>
      </c>
      <c r="C4" s="12"/>
      <c r="D4" s="12"/>
      <c r="E4" s="12"/>
      <c r="F4" s="13"/>
      <c r="G4" s="86"/>
    </row>
    <row r="5" spans="1:7" ht="15.95" customHeight="1" thickBot="1" x14ac:dyDescent="0.25">
      <c r="A5" s="125"/>
      <c r="B5" s="127"/>
      <c r="C5" s="6"/>
      <c r="D5" s="7"/>
      <c r="E5" s="7"/>
      <c r="F5" s="5"/>
      <c r="G5" s="87"/>
    </row>
    <row r="6" spans="1:7" ht="23.25" customHeight="1" thickTop="1" x14ac:dyDescent="0.2">
      <c r="A6" s="132" t="s">
        <v>14</v>
      </c>
      <c r="B6" s="133"/>
      <c r="C6" s="68"/>
      <c r="D6" s="68"/>
      <c r="E6" s="68"/>
      <c r="F6" s="69"/>
      <c r="G6" s="88"/>
    </row>
    <row r="7" spans="1:7" ht="15.95" customHeight="1" thickBot="1" x14ac:dyDescent="0.25">
      <c r="A7" s="125"/>
      <c r="B7" s="134"/>
      <c r="C7" s="70" t="s">
        <v>1</v>
      </c>
      <c r="D7" s="71"/>
      <c r="E7" s="72" t="s">
        <v>32</v>
      </c>
      <c r="F7" s="73" t="s">
        <v>24</v>
      </c>
      <c r="G7" s="89" t="s">
        <v>6</v>
      </c>
    </row>
    <row r="8" spans="1:7" ht="15.95" customHeight="1" thickTop="1" x14ac:dyDescent="0.2">
      <c r="A8" s="90" t="s">
        <v>8</v>
      </c>
      <c r="B8" s="56" t="s">
        <v>9</v>
      </c>
      <c r="C8" s="16">
        <v>0</v>
      </c>
      <c r="D8" s="4" t="s">
        <v>0</v>
      </c>
      <c r="E8" s="18"/>
      <c r="F8" s="10" t="s">
        <v>5</v>
      </c>
      <c r="G8" s="91">
        <f>(C8*E8)</f>
        <v>0</v>
      </c>
    </row>
    <row r="9" spans="1:7" ht="15.95" customHeight="1" x14ac:dyDescent="0.2">
      <c r="A9" s="92"/>
      <c r="B9" s="22" t="s">
        <v>10</v>
      </c>
      <c r="C9" s="17">
        <v>0</v>
      </c>
      <c r="D9" s="2" t="s">
        <v>0</v>
      </c>
      <c r="E9" s="19"/>
      <c r="F9" s="11" t="s">
        <v>5</v>
      </c>
      <c r="G9" s="93">
        <f t="shared" ref="G9:G16" si="0">(C9*E9)</f>
        <v>0</v>
      </c>
    </row>
    <row r="10" spans="1:7" ht="15.95" customHeight="1" x14ac:dyDescent="0.2">
      <c r="A10" s="92"/>
      <c r="B10" s="22" t="s">
        <v>11</v>
      </c>
      <c r="C10" s="17">
        <v>0</v>
      </c>
      <c r="D10" s="2" t="s">
        <v>0</v>
      </c>
      <c r="E10" s="19"/>
      <c r="F10" s="64"/>
      <c r="G10" s="93">
        <f t="shared" si="0"/>
        <v>0</v>
      </c>
    </row>
    <row r="11" spans="1:7" ht="38.25" x14ac:dyDescent="0.2">
      <c r="A11" s="94" t="s">
        <v>12</v>
      </c>
      <c r="B11" s="22" t="s">
        <v>1</v>
      </c>
      <c r="C11" s="17">
        <v>0</v>
      </c>
      <c r="D11" s="2" t="s">
        <v>0</v>
      </c>
      <c r="E11" s="19"/>
      <c r="F11" s="11" t="s">
        <v>13</v>
      </c>
      <c r="G11" s="93">
        <f t="shared" ref="G11" si="1">(C11*E11)</f>
        <v>0</v>
      </c>
    </row>
    <row r="12" spans="1:7" ht="15.95" customHeight="1" x14ac:dyDescent="0.2">
      <c r="A12" s="95" t="s">
        <v>18</v>
      </c>
      <c r="B12" s="22" t="s">
        <v>15</v>
      </c>
      <c r="C12" s="17">
        <v>0</v>
      </c>
      <c r="D12" s="2" t="s">
        <v>0</v>
      </c>
      <c r="E12" s="19"/>
      <c r="F12" s="11" t="s">
        <v>3</v>
      </c>
      <c r="G12" s="93">
        <f t="shared" si="0"/>
        <v>0</v>
      </c>
    </row>
    <row r="13" spans="1:7" ht="15.95" customHeight="1" x14ac:dyDescent="0.2">
      <c r="A13" s="96"/>
      <c r="B13" s="22" t="s">
        <v>16</v>
      </c>
      <c r="C13" s="17">
        <v>0</v>
      </c>
      <c r="D13" s="2" t="s">
        <v>0</v>
      </c>
      <c r="E13" s="19"/>
      <c r="F13" s="11" t="s">
        <v>3</v>
      </c>
      <c r="G13" s="93">
        <f t="shared" si="0"/>
        <v>0</v>
      </c>
    </row>
    <row r="14" spans="1:7" ht="15.75" customHeight="1" x14ac:dyDescent="0.2">
      <c r="A14" s="95" t="s">
        <v>2</v>
      </c>
      <c r="B14" s="22" t="s">
        <v>19</v>
      </c>
      <c r="C14" s="17">
        <v>0</v>
      </c>
      <c r="D14" s="2" t="s">
        <v>0</v>
      </c>
      <c r="E14" s="19"/>
      <c r="F14" s="11" t="s">
        <v>4</v>
      </c>
      <c r="G14" s="93">
        <f t="shared" si="0"/>
        <v>0</v>
      </c>
    </row>
    <row r="15" spans="1:7" ht="15.75" customHeight="1" x14ac:dyDescent="0.2">
      <c r="A15" s="95"/>
      <c r="B15" s="22" t="s">
        <v>20</v>
      </c>
      <c r="C15" s="17">
        <v>0</v>
      </c>
      <c r="D15" s="2" t="s">
        <v>0</v>
      </c>
      <c r="E15" s="19"/>
      <c r="F15" s="11" t="s">
        <v>4</v>
      </c>
      <c r="G15" s="93">
        <f t="shared" si="0"/>
        <v>0</v>
      </c>
    </row>
    <row r="16" spans="1:7" ht="15.75" customHeight="1" x14ac:dyDescent="0.2">
      <c r="A16" s="95"/>
      <c r="B16" s="22" t="s">
        <v>21</v>
      </c>
      <c r="C16" s="17">
        <v>0</v>
      </c>
      <c r="D16" s="2" t="s">
        <v>22</v>
      </c>
      <c r="E16" s="19"/>
      <c r="F16" s="11" t="s">
        <v>4</v>
      </c>
      <c r="G16" s="93">
        <f t="shared" si="0"/>
        <v>0</v>
      </c>
    </row>
    <row r="17" spans="1:7" ht="15.75" customHeight="1" thickBot="1" x14ac:dyDescent="0.25">
      <c r="A17" s="97" t="s">
        <v>62</v>
      </c>
      <c r="B17" s="43"/>
      <c r="C17" s="44">
        <v>0</v>
      </c>
      <c r="D17" s="45"/>
      <c r="E17" s="46"/>
      <c r="F17" s="65"/>
      <c r="G17" s="98">
        <f>(C17*E17)</f>
        <v>0</v>
      </c>
    </row>
    <row r="18" spans="1:7" ht="22.5" customHeight="1" thickTop="1" thickBot="1" x14ac:dyDescent="0.25">
      <c r="A18" s="99"/>
      <c r="B18" s="40"/>
      <c r="C18" s="40"/>
      <c r="D18" s="41" t="s">
        <v>17</v>
      </c>
      <c r="E18" s="42"/>
      <c r="F18" s="42"/>
      <c r="G18" s="100">
        <f>SUM(G8:G17)</f>
        <v>0</v>
      </c>
    </row>
    <row r="19" spans="1:7" ht="23.25" customHeight="1" thickTop="1" x14ac:dyDescent="0.2">
      <c r="A19" s="135" t="s">
        <v>23</v>
      </c>
      <c r="B19" s="136"/>
      <c r="C19" s="74"/>
      <c r="D19" s="75"/>
      <c r="E19" s="75"/>
      <c r="F19" s="76"/>
      <c r="G19" s="101"/>
    </row>
    <row r="20" spans="1:7" ht="15.95" customHeight="1" thickBot="1" x14ac:dyDescent="0.25">
      <c r="A20" s="137"/>
      <c r="B20" s="138"/>
      <c r="C20" s="77" t="s">
        <v>1</v>
      </c>
      <c r="D20" s="78"/>
      <c r="E20" s="79" t="s">
        <v>32</v>
      </c>
      <c r="F20" s="80" t="s">
        <v>24</v>
      </c>
      <c r="G20" s="102" t="s">
        <v>6</v>
      </c>
    </row>
    <row r="21" spans="1:7" ht="15.75" customHeight="1" thickTop="1" x14ac:dyDescent="0.2">
      <c r="A21" s="94" t="s">
        <v>25</v>
      </c>
      <c r="B21" s="8"/>
      <c r="C21" s="14"/>
      <c r="D21" s="2"/>
      <c r="E21" s="15"/>
      <c r="F21" s="11"/>
      <c r="G21" s="93"/>
    </row>
    <row r="22" spans="1:7" ht="15.75" customHeight="1" x14ac:dyDescent="0.2">
      <c r="A22" s="103"/>
      <c r="B22" s="22" t="s">
        <v>35</v>
      </c>
      <c r="C22" s="57" t="s">
        <v>36</v>
      </c>
      <c r="D22" s="25"/>
      <c r="E22" s="26"/>
      <c r="F22" s="27"/>
      <c r="G22" s="93"/>
    </row>
    <row r="23" spans="1:7" ht="15.75" customHeight="1" x14ac:dyDescent="0.2">
      <c r="A23" s="104" t="s">
        <v>40</v>
      </c>
      <c r="B23" s="28"/>
      <c r="C23" s="17">
        <v>0</v>
      </c>
      <c r="D23" s="2" t="s">
        <v>0</v>
      </c>
      <c r="E23" s="19"/>
      <c r="F23" s="30" t="s">
        <v>37</v>
      </c>
      <c r="G23" s="93">
        <f>SUM(B23*C23*E23)</f>
        <v>0</v>
      </c>
    </row>
    <row r="24" spans="1:7" ht="15.75" customHeight="1" x14ac:dyDescent="0.2">
      <c r="A24" s="105"/>
      <c r="B24" s="8"/>
      <c r="C24" s="23"/>
      <c r="D24" s="2"/>
      <c r="E24" s="15"/>
      <c r="F24" s="30"/>
      <c r="G24" s="93"/>
    </row>
    <row r="25" spans="1:7" ht="15.95" customHeight="1" x14ac:dyDescent="0.2">
      <c r="A25" s="104" t="s">
        <v>39</v>
      </c>
      <c r="B25" s="22" t="s">
        <v>35</v>
      </c>
      <c r="C25" s="58" t="s">
        <v>38</v>
      </c>
      <c r="D25" s="25"/>
      <c r="E25" s="26"/>
      <c r="F25" s="30"/>
      <c r="G25" s="93"/>
    </row>
    <row r="26" spans="1:7" ht="15.95" customHeight="1" x14ac:dyDescent="0.2">
      <c r="A26" s="106" t="s">
        <v>42</v>
      </c>
      <c r="B26" s="28"/>
      <c r="C26" s="17">
        <v>0</v>
      </c>
      <c r="D26" s="2" t="s">
        <v>33</v>
      </c>
      <c r="E26" s="67"/>
      <c r="F26" s="53" t="s">
        <v>41</v>
      </c>
      <c r="G26" s="93">
        <f>SUM(B26*C26*E26)</f>
        <v>0</v>
      </c>
    </row>
    <row r="27" spans="1:7" ht="15.95" customHeight="1" x14ac:dyDescent="0.2">
      <c r="A27" s="104"/>
      <c r="B27" s="50"/>
      <c r="C27" s="29"/>
      <c r="D27" s="2"/>
      <c r="E27" s="15"/>
      <c r="F27" s="51"/>
      <c r="G27" s="93"/>
    </row>
    <row r="28" spans="1:7" ht="15.95" customHeight="1" x14ac:dyDescent="0.2">
      <c r="A28" s="104"/>
      <c r="B28" s="22" t="s">
        <v>35</v>
      </c>
      <c r="C28" s="24" t="s">
        <v>44</v>
      </c>
      <c r="D28" s="2"/>
      <c r="E28" s="26"/>
      <c r="F28" s="30"/>
      <c r="G28" s="93"/>
    </row>
    <row r="29" spans="1:7" ht="15.75" customHeight="1" x14ac:dyDescent="0.2">
      <c r="A29" s="106" t="s">
        <v>43</v>
      </c>
      <c r="B29" s="28"/>
      <c r="C29" s="31">
        <v>0.54</v>
      </c>
      <c r="D29" s="2" t="s">
        <v>0</v>
      </c>
      <c r="E29" s="19"/>
      <c r="F29" s="55" t="s">
        <v>45</v>
      </c>
      <c r="G29" s="93">
        <f>SUM(B29*C29*E29)</f>
        <v>0</v>
      </c>
    </row>
    <row r="30" spans="1:7" ht="15.95" customHeight="1" x14ac:dyDescent="0.2">
      <c r="A30" s="105"/>
      <c r="B30" s="50"/>
      <c r="C30" s="29"/>
      <c r="D30" s="2"/>
      <c r="E30" s="15"/>
      <c r="F30" s="31"/>
      <c r="G30" s="93"/>
    </row>
    <row r="31" spans="1:7" ht="15.75" customHeight="1" x14ac:dyDescent="0.2">
      <c r="A31" s="104" t="s">
        <v>26</v>
      </c>
      <c r="B31" s="59" t="s">
        <v>60</v>
      </c>
      <c r="C31" s="17">
        <v>0</v>
      </c>
      <c r="D31" s="2" t="s">
        <v>0</v>
      </c>
      <c r="E31" s="19"/>
      <c r="F31" s="54" t="s">
        <v>27</v>
      </c>
      <c r="G31" s="93">
        <f t="shared" ref="G31:G33" si="2">(C31*E31)</f>
        <v>0</v>
      </c>
    </row>
    <row r="32" spans="1:7" ht="15.75" customHeight="1" x14ac:dyDescent="0.2">
      <c r="A32" s="104"/>
      <c r="B32" s="32"/>
      <c r="C32" s="14"/>
      <c r="D32" s="2"/>
      <c r="E32" s="15"/>
      <c r="F32" s="54"/>
      <c r="G32" s="93"/>
    </row>
    <row r="33" spans="1:7" ht="15.75" customHeight="1" x14ac:dyDescent="0.2">
      <c r="A33" s="121" t="s">
        <v>30</v>
      </c>
      <c r="B33" s="8" t="s">
        <v>52</v>
      </c>
      <c r="C33" s="17">
        <v>0</v>
      </c>
      <c r="D33" s="2" t="s">
        <v>0</v>
      </c>
      <c r="E33" s="19"/>
      <c r="F33" s="64"/>
      <c r="G33" s="93">
        <f t="shared" si="2"/>
        <v>0</v>
      </c>
    </row>
    <row r="34" spans="1:7" ht="15.75" customHeight="1" x14ac:dyDescent="0.2">
      <c r="A34" s="122"/>
      <c r="B34" s="8" t="s">
        <v>49</v>
      </c>
      <c r="C34" s="17">
        <v>0</v>
      </c>
      <c r="D34" s="2" t="s">
        <v>0</v>
      </c>
      <c r="E34" s="19"/>
      <c r="F34" s="64"/>
      <c r="G34" s="93">
        <f>(C34)</f>
        <v>0</v>
      </c>
    </row>
    <row r="35" spans="1:7" ht="15.75" customHeight="1" x14ac:dyDescent="0.2">
      <c r="A35" s="122"/>
      <c r="B35" s="8" t="s">
        <v>50</v>
      </c>
      <c r="C35" s="17">
        <v>0</v>
      </c>
      <c r="D35" s="2" t="s">
        <v>0</v>
      </c>
      <c r="E35" s="19"/>
      <c r="F35" s="64"/>
      <c r="G35" s="93">
        <f>(C35)</f>
        <v>0</v>
      </c>
    </row>
    <row r="36" spans="1:7" ht="15.75" customHeight="1" thickBot="1" x14ac:dyDescent="0.25">
      <c r="A36" s="123"/>
      <c r="B36" s="48" t="s">
        <v>51</v>
      </c>
      <c r="C36" s="44">
        <v>0</v>
      </c>
      <c r="D36" s="49" t="s">
        <v>0</v>
      </c>
      <c r="E36" s="46"/>
      <c r="F36" s="65"/>
      <c r="G36" s="98">
        <f>(C36)</f>
        <v>0</v>
      </c>
    </row>
    <row r="37" spans="1:7" ht="22.5" customHeight="1" thickTop="1" thickBot="1" x14ac:dyDescent="0.25">
      <c r="A37" s="107"/>
      <c r="B37" s="20"/>
      <c r="C37" s="20"/>
      <c r="D37" s="38" t="s">
        <v>28</v>
      </c>
      <c r="E37" s="39"/>
      <c r="F37" s="39"/>
      <c r="G37" s="108">
        <f>SUM(G22:G36)</f>
        <v>0</v>
      </c>
    </row>
    <row r="38" spans="1:7" ht="22.5" customHeight="1" thickTop="1" thickBot="1" x14ac:dyDescent="0.25">
      <c r="A38" s="99"/>
      <c r="B38" s="40"/>
      <c r="C38" s="40"/>
      <c r="D38" s="36" t="s">
        <v>61</v>
      </c>
      <c r="E38" s="37"/>
      <c r="F38" s="37"/>
      <c r="G38" s="120">
        <v>1</v>
      </c>
    </row>
    <row r="39" spans="1:7" ht="22.5" customHeight="1" thickTop="1" thickBot="1" x14ac:dyDescent="0.25">
      <c r="A39" s="99"/>
      <c r="B39" s="40"/>
      <c r="C39" s="40"/>
      <c r="D39" s="41" t="s">
        <v>29</v>
      </c>
      <c r="E39" s="42"/>
      <c r="F39" s="42"/>
      <c r="G39" s="110">
        <f>SUM(G37/G38)</f>
        <v>0</v>
      </c>
    </row>
    <row r="40" spans="1:7" ht="22.5" customHeight="1" thickTop="1" thickBot="1" x14ac:dyDescent="0.25">
      <c r="A40" s="111"/>
      <c r="B40" s="33"/>
      <c r="C40" s="33"/>
      <c r="D40" s="36" t="s">
        <v>31</v>
      </c>
      <c r="E40" s="35"/>
      <c r="F40" s="35"/>
      <c r="G40" s="112">
        <f>SUM(G18,G39)</f>
        <v>0</v>
      </c>
    </row>
    <row r="41" spans="1:7" ht="22.5" customHeight="1" thickTop="1" thickBot="1" x14ac:dyDescent="0.25">
      <c r="A41" s="111"/>
      <c r="B41" s="33"/>
      <c r="C41" s="33"/>
      <c r="D41" s="34" t="s">
        <v>63</v>
      </c>
      <c r="E41" s="35"/>
      <c r="F41" s="35"/>
      <c r="G41" s="112">
        <f>(G40-B4)</f>
        <v>0</v>
      </c>
    </row>
    <row r="42" spans="1:7" ht="22.5" customHeight="1" thickTop="1" thickBot="1" x14ac:dyDescent="0.25">
      <c r="A42" s="111"/>
      <c r="B42" s="33"/>
      <c r="C42" s="33"/>
      <c r="D42" s="36" t="s">
        <v>34</v>
      </c>
      <c r="E42" s="35"/>
      <c r="F42" s="35"/>
      <c r="G42" s="119">
        <v>0</v>
      </c>
    </row>
    <row r="43" spans="1:7" ht="22.5" customHeight="1" thickTop="1" thickBot="1" x14ac:dyDescent="0.25">
      <c r="A43" s="113"/>
      <c r="B43" s="114"/>
      <c r="C43" s="114"/>
      <c r="D43" s="115" t="s">
        <v>54</v>
      </c>
      <c r="E43" s="116"/>
      <c r="F43" s="116"/>
      <c r="G43" s="117">
        <f>SUM(G40-G42)</f>
        <v>0</v>
      </c>
    </row>
  </sheetData>
  <sheetProtection algorithmName="SHA-512" hashValue="voidFExmp8RYUSLLchl4AqJvRzhwKrZ5DNt2f6LAjhO51gNcuXHrHslM3RG+NVCatsNX6vzUooDFHTQAFbZ/ng==" saltValue="uof9BJMQ6m1H6/um+hAmVQ==" spinCount="100000" sheet="1" objects="1" scenarios="1" formatCells="0" formatColumns="0" formatRows="0" insertColumns="0" insertRows="0" insertHyperlinks="0" deleteColumns="0" deleteRows="0" sort="0" autoFilter="0" pivotTables="0"/>
  <mergeCells count="6">
    <mergeCell ref="A33:A36"/>
    <mergeCell ref="A4:A5"/>
    <mergeCell ref="B4:B5"/>
    <mergeCell ref="A1:D3"/>
    <mergeCell ref="A6:B7"/>
    <mergeCell ref="A19:B20"/>
  </mergeCells>
  <phoneticPr fontId="2" type="noConversion"/>
  <printOptions horizontalCentered="1"/>
  <pageMargins left="1.25" right="1.25" top="0.75" bottom="0.75" header="0.5" footer="0.5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workbookViewId="0">
      <selection activeCell="A4" sqref="A4:A5"/>
    </sheetView>
  </sheetViews>
  <sheetFormatPr defaultRowHeight="12.75" x14ac:dyDescent="0.2"/>
  <cols>
    <col min="1" max="1" width="42.42578125" style="1" customWidth="1"/>
    <col min="2" max="2" width="21.7109375" style="1" bestFit="1" customWidth="1"/>
    <col min="3" max="3" width="22.5703125" style="1" customWidth="1"/>
    <col min="4" max="4" width="5.5703125" style="3" customWidth="1"/>
    <col min="5" max="5" width="14.28515625" style="3" customWidth="1"/>
    <col min="6" max="6" width="45.7109375" style="1" customWidth="1"/>
    <col min="7" max="7" width="17.140625" style="1" customWidth="1"/>
    <col min="8" max="16384" width="9.140625" style="1"/>
  </cols>
  <sheetData>
    <row r="1" spans="1:7" ht="12.75" customHeight="1" x14ac:dyDescent="0.2">
      <c r="A1" s="128" t="s">
        <v>7</v>
      </c>
      <c r="B1" s="129"/>
      <c r="C1" s="129"/>
      <c r="D1" s="129"/>
      <c r="E1" s="83"/>
      <c r="F1" s="83"/>
      <c r="G1" s="84"/>
    </row>
    <row r="2" spans="1:7" ht="18" customHeight="1" x14ac:dyDescent="0.2">
      <c r="A2" s="130"/>
      <c r="B2" s="131"/>
      <c r="C2" s="131"/>
      <c r="D2" s="131"/>
      <c r="E2" s="9"/>
      <c r="F2" s="9"/>
      <c r="G2" s="85"/>
    </row>
    <row r="3" spans="1:7" ht="6.75" customHeight="1" x14ac:dyDescent="0.2">
      <c r="A3" s="130"/>
      <c r="B3" s="131"/>
      <c r="C3" s="131"/>
      <c r="D3" s="131"/>
      <c r="E3" s="9"/>
      <c r="F3" s="9"/>
      <c r="G3" s="85"/>
    </row>
    <row r="4" spans="1:7" ht="23.25" customHeight="1" x14ac:dyDescent="0.2">
      <c r="A4" s="124" t="s">
        <v>64</v>
      </c>
      <c r="B4" s="126">
        <v>1000</v>
      </c>
      <c r="C4" s="12"/>
      <c r="D4" s="12"/>
      <c r="E4" s="12"/>
      <c r="F4" s="13"/>
      <c r="G4" s="86"/>
    </row>
    <row r="5" spans="1:7" ht="15.95" customHeight="1" thickBot="1" x14ac:dyDescent="0.25">
      <c r="A5" s="125"/>
      <c r="B5" s="127"/>
      <c r="C5" s="6"/>
      <c r="D5" s="7"/>
      <c r="E5" s="7"/>
      <c r="F5" s="5"/>
      <c r="G5" s="87"/>
    </row>
    <row r="6" spans="1:7" ht="23.25" customHeight="1" thickTop="1" x14ac:dyDescent="0.2">
      <c r="A6" s="132" t="s">
        <v>14</v>
      </c>
      <c r="B6" s="133"/>
      <c r="C6" s="68"/>
      <c r="D6" s="68"/>
      <c r="E6" s="68"/>
      <c r="F6" s="69"/>
      <c r="G6" s="88"/>
    </row>
    <row r="7" spans="1:7" ht="15.95" customHeight="1" thickBot="1" x14ac:dyDescent="0.25">
      <c r="A7" s="125"/>
      <c r="B7" s="134"/>
      <c r="C7" s="70" t="s">
        <v>1</v>
      </c>
      <c r="D7" s="71"/>
      <c r="E7" s="72" t="s">
        <v>32</v>
      </c>
      <c r="F7" s="73" t="s">
        <v>24</v>
      </c>
      <c r="G7" s="89" t="s">
        <v>6</v>
      </c>
    </row>
    <row r="8" spans="1:7" ht="15.95" customHeight="1" thickTop="1" x14ac:dyDescent="0.2">
      <c r="A8" s="90" t="s">
        <v>8</v>
      </c>
      <c r="B8" s="56" t="s">
        <v>9</v>
      </c>
      <c r="C8" s="16">
        <v>500</v>
      </c>
      <c r="D8" s="4" t="s">
        <v>0</v>
      </c>
      <c r="E8" s="18">
        <v>1</v>
      </c>
      <c r="F8" s="10" t="s">
        <v>5</v>
      </c>
      <c r="G8" s="91">
        <f>(C8*E8)</f>
        <v>500</v>
      </c>
    </row>
    <row r="9" spans="1:7" ht="15.95" customHeight="1" x14ac:dyDescent="0.2">
      <c r="A9" s="92"/>
      <c r="B9" s="22" t="s">
        <v>10</v>
      </c>
      <c r="C9" s="17">
        <v>35</v>
      </c>
      <c r="D9" s="2" t="s">
        <v>0</v>
      </c>
      <c r="E9" s="19">
        <v>1</v>
      </c>
      <c r="F9" s="11" t="s">
        <v>57</v>
      </c>
      <c r="G9" s="93">
        <f t="shared" ref="G9:G17" si="0">(C9*E9)</f>
        <v>35</v>
      </c>
    </row>
    <row r="10" spans="1:7" ht="15.95" customHeight="1" x14ac:dyDescent="0.2">
      <c r="A10" s="92"/>
      <c r="B10" s="22" t="s">
        <v>11</v>
      </c>
      <c r="C10" s="17">
        <v>10</v>
      </c>
      <c r="D10" s="2" t="s">
        <v>0</v>
      </c>
      <c r="E10" s="19">
        <v>1</v>
      </c>
      <c r="F10" s="21" t="s">
        <v>46</v>
      </c>
      <c r="G10" s="93">
        <f t="shared" si="0"/>
        <v>10</v>
      </c>
    </row>
    <row r="11" spans="1:7" ht="38.25" x14ac:dyDescent="0.2">
      <c r="A11" s="94" t="s">
        <v>12</v>
      </c>
      <c r="B11" s="22" t="s">
        <v>1</v>
      </c>
      <c r="C11" s="17">
        <v>25</v>
      </c>
      <c r="D11" s="2" t="s">
        <v>0</v>
      </c>
      <c r="E11" s="19">
        <v>1</v>
      </c>
      <c r="F11" s="11" t="s">
        <v>56</v>
      </c>
      <c r="G11" s="93">
        <f t="shared" si="0"/>
        <v>25</v>
      </c>
    </row>
    <row r="12" spans="1:7" ht="15.95" customHeight="1" x14ac:dyDescent="0.2">
      <c r="A12" s="95" t="s">
        <v>18</v>
      </c>
      <c r="B12" s="22" t="s">
        <v>15</v>
      </c>
      <c r="C12" s="17">
        <v>30</v>
      </c>
      <c r="D12" s="2" t="s">
        <v>0</v>
      </c>
      <c r="E12" s="19">
        <v>7</v>
      </c>
      <c r="F12" s="11" t="s">
        <v>3</v>
      </c>
      <c r="G12" s="93">
        <f t="shared" si="0"/>
        <v>210</v>
      </c>
    </row>
    <row r="13" spans="1:7" ht="15.95" customHeight="1" x14ac:dyDescent="0.2">
      <c r="A13" s="96"/>
      <c r="B13" s="22" t="s">
        <v>16</v>
      </c>
      <c r="C13" s="17">
        <v>0</v>
      </c>
      <c r="D13" s="2" t="s">
        <v>0</v>
      </c>
      <c r="E13" s="19"/>
      <c r="F13" s="11" t="s">
        <v>3</v>
      </c>
      <c r="G13" s="93">
        <f t="shared" si="0"/>
        <v>0</v>
      </c>
    </row>
    <row r="14" spans="1:7" ht="15.75" customHeight="1" x14ac:dyDescent="0.2">
      <c r="A14" s="95" t="s">
        <v>2</v>
      </c>
      <c r="B14" s="22" t="s">
        <v>19</v>
      </c>
      <c r="C14" s="17">
        <v>5</v>
      </c>
      <c r="D14" s="2" t="s">
        <v>0</v>
      </c>
      <c r="E14" s="19">
        <v>7</v>
      </c>
      <c r="F14" s="11" t="s">
        <v>4</v>
      </c>
      <c r="G14" s="93">
        <f t="shared" si="0"/>
        <v>35</v>
      </c>
    </row>
    <row r="15" spans="1:7" ht="15.75" customHeight="1" x14ac:dyDescent="0.2">
      <c r="A15" s="95"/>
      <c r="B15" s="22" t="s">
        <v>20</v>
      </c>
      <c r="C15" s="17">
        <v>8</v>
      </c>
      <c r="D15" s="2" t="s">
        <v>0</v>
      </c>
      <c r="E15" s="19">
        <v>7</v>
      </c>
      <c r="F15" s="11" t="s">
        <v>4</v>
      </c>
      <c r="G15" s="93">
        <f t="shared" si="0"/>
        <v>56</v>
      </c>
    </row>
    <row r="16" spans="1:7" ht="15.75" customHeight="1" x14ac:dyDescent="0.2">
      <c r="A16" s="95"/>
      <c r="B16" s="22" t="s">
        <v>21</v>
      </c>
      <c r="C16" s="17">
        <v>10</v>
      </c>
      <c r="D16" s="2" t="s">
        <v>22</v>
      </c>
      <c r="E16" s="19">
        <v>7</v>
      </c>
      <c r="F16" s="11" t="s">
        <v>4</v>
      </c>
      <c r="G16" s="93">
        <f t="shared" si="0"/>
        <v>70</v>
      </c>
    </row>
    <row r="17" spans="1:7" ht="15.75" customHeight="1" thickBot="1" x14ac:dyDescent="0.25">
      <c r="A17" s="97" t="s">
        <v>62</v>
      </c>
      <c r="B17" s="81" t="s">
        <v>47</v>
      </c>
      <c r="C17" s="44">
        <v>35</v>
      </c>
      <c r="D17" s="45"/>
      <c r="E17" s="46">
        <v>1</v>
      </c>
      <c r="F17" s="47" t="s">
        <v>48</v>
      </c>
      <c r="G17" s="98">
        <f t="shared" si="0"/>
        <v>35</v>
      </c>
    </row>
    <row r="18" spans="1:7" ht="22.5" customHeight="1" thickTop="1" thickBot="1" x14ac:dyDescent="0.25">
      <c r="A18" s="99"/>
      <c r="B18" s="40"/>
      <c r="C18" s="40"/>
      <c r="D18" s="41" t="s">
        <v>17</v>
      </c>
      <c r="E18" s="42"/>
      <c r="F18" s="42"/>
      <c r="G18" s="100">
        <f>SUM(G8:G17)</f>
        <v>976</v>
      </c>
    </row>
    <row r="19" spans="1:7" ht="23.25" customHeight="1" thickTop="1" x14ac:dyDescent="0.2">
      <c r="A19" s="135" t="s">
        <v>23</v>
      </c>
      <c r="B19" s="136"/>
      <c r="C19" s="74"/>
      <c r="D19" s="75"/>
      <c r="E19" s="75"/>
      <c r="F19" s="76"/>
      <c r="G19" s="101"/>
    </row>
    <row r="20" spans="1:7" ht="15.95" customHeight="1" thickBot="1" x14ac:dyDescent="0.25">
      <c r="A20" s="137"/>
      <c r="B20" s="138"/>
      <c r="C20" s="77" t="s">
        <v>1</v>
      </c>
      <c r="D20" s="78"/>
      <c r="E20" s="79" t="s">
        <v>32</v>
      </c>
      <c r="F20" s="80" t="s">
        <v>24</v>
      </c>
      <c r="G20" s="102" t="s">
        <v>6</v>
      </c>
    </row>
    <row r="21" spans="1:7" ht="15.75" customHeight="1" thickTop="1" x14ac:dyDescent="0.2">
      <c r="A21" s="94" t="s">
        <v>25</v>
      </c>
      <c r="B21" s="8"/>
      <c r="C21" s="14"/>
      <c r="D21" s="2"/>
      <c r="E21" s="15"/>
      <c r="F21" s="11"/>
      <c r="G21" s="93"/>
    </row>
    <row r="22" spans="1:7" ht="15.75" customHeight="1" x14ac:dyDescent="0.2">
      <c r="A22" s="103"/>
      <c r="B22" s="22" t="s">
        <v>35</v>
      </c>
      <c r="C22" s="57" t="s">
        <v>36</v>
      </c>
      <c r="D22" s="25"/>
      <c r="E22" s="26"/>
      <c r="F22" s="27"/>
      <c r="G22" s="93"/>
    </row>
    <row r="23" spans="1:7" ht="15.75" customHeight="1" x14ac:dyDescent="0.2">
      <c r="A23" s="104" t="s">
        <v>40</v>
      </c>
      <c r="B23" s="28">
        <v>2</v>
      </c>
      <c r="C23" s="17">
        <v>400</v>
      </c>
      <c r="D23" s="2" t="s">
        <v>0</v>
      </c>
      <c r="E23" s="19">
        <v>1</v>
      </c>
      <c r="F23" s="60" t="s">
        <v>58</v>
      </c>
      <c r="G23" s="93">
        <f>SUM(B23*C23*E23)</f>
        <v>800</v>
      </c>
    </row>
    <row r="24" spans="1:7" ht="15.75" customHeight="1" x14ac:dyDescent="0.2">
      <c r="A24" s="105"/>
      <c r="B24" s="8"/>
      <c r="C24" s="23"/>
      <c r="D24" s="2"/>
      <c r="E24" s="15"/>
      <c r="F24" s="60"/>
      <c r="G24" s="93"/>
    </row>
    <row r="25" spans="1:7" ht="15.95" customHeight="1" x14ac:dyDescent="0.2">
      <c r="A25" s="104" t="s">
        <v>39</v>
      </c>
      <c r="B25" s="22" t="s">
        <v>35</v>
      </c>
      <c r="C25" s="58" t="s">
        <v>38</v>
      </c>
      <c r="D25" s="25"/>
      <c r="E25" s="26"/>
      <c r="F25" s="60"/>
      <c r="G25" s="93"/>
    </row>
    <row r="26" spans="1:7" ht="15.95" customHeight="1" x14ac:dyDescent="0.2">
      <c r="A26" s="106" t="s">
        <v>42</v>
      </c>
      <c r="B26" s="28">
        <v>1</v>
      </c>
      <c r="C26" s="17">
        <v>50</v>
      </c>
      <c r="D26" s="2" t="s">
        <v>33</v>
      </c>
      <c r="E26" s="66">
        <v>2</v>
      </c>
      <c r="F26" s="52" t="s">
        <v>41</v>
      </c>
      <c r="G26" s="93">
        <f>SUM(B26*C26*E26)</f>
        <v>100</v>
      </c>
    </row>
    <row r="27" spans="1:7" ht="15.95" customHeight="1" x14ac:dyDescent="0.2">
      <c r="A27" s="104"/>
      <c r="B27" s="50"/>
      <c r="C27" s="29"/>
      <c r="D27" s="2"/>
      <c r="E27" s="15"/>
      <c r="F27" s="61"/>
      <c r="G27" s="93"/>
    </row>
    <row r="28" spans="1:7" ht="15.95" customHeight="1" x14ac:dyDescent="0.2">
      <c r="A28" s="104"/>
      <c r="B28" s="22" t="s">
        <v>35</v>
      </c>
      <c r="C28" s="24" t="s">
        <v>44</v>
      </c>
      <c r="D28" s="2"/>
      <c r="E28" s="26"/>
      <c r="F28" s="60"/>
      <c r="G28" s="93"/>
    </row>
    <row r="29" spans="1:7" ht="15.75" customHeight="1" x14ac:dyDescent="0.2">
      <c r="A29" s="106" t="s">
        <v>43</v>
      </c>
      <c r="B29" s="28">
        <v>1</v>
      </c>
      <c r="C29" s="82">
        <v>0.54</v>
      </c>
      <c r="D29" s="2" t="s">
        <v>0</v>
      </c>
      <c r="E29" s="19">
        <v>93</v>
      </c>
      <c r="F29" s="62" t="s">
        <v>55</v>
      </c>
      <c r="G29" s="93">
        <f>SUM(B29*C29*E29)</f>
        <v>50.220000000000006</v>
      </c>
    </row>
    <row r="30" spans="1:7" ht="15.95" customHeight="1" x14ac:dyDescent="0.2">
      <c r="A30" s="105"/>
      <c r="B30" s="50"/>
      <c r="C30" s="29"/>
      <c r="D30" s="2"/>
      <c r="E30" s="15"/>
      <c r="F30" s="63" t="s">
        <v>59</v>
      </c>
      <c r="G30" s="93"/>
    </row>
    <row r="31" spans="1:7" ht="15.75" customHeight="1" x14ac:dyDescent="0.2">
      <c r="A31" s="104" t="s">
        <v>26</v>
      </c>
      <c r="B31" s="59" t="s">
        <v>60</v>
      </c>
      <c r="C31" s="17">
        <v>20</v>
      </c>
      <c r="D31" s="2" t="s">
        <v>0</v>
      </c>
      <c r="E31" s="19">
        <v>2</v>
      </c>
      <c r="F31" s="11" t="s">
        <v>27</v>
      </c>
      <c r="G31" s="93">
        <f t="shared" ref="G31:G33" si="1">(C31*E31)</f>
        <v>40</v>
      </c>
    </row>
    <row r="32" spans="1:7" ht="15.75" customHeight="1" x14ac:dyDescent="0.2">
      <c r="A32" s="104"/>
      <c r="B32" s="32"/>
      <c r="C32" s="14"/>
      <c r="D32" s="2"/>
      <c r="E32" s="15"/>
      <c r="F32" s="54"/>
      <c r="G32" s="93"/>
    </row>
    <row r="33" spans="1:7" ht="15.75" customHeight="1" x14ac:dyDescent="0.2">
      <c r="A33" s="121" t="s">
        <v>30</v>
      </c>
      <c r="B33" s="8" t="s">
        <v>52</v>
      </c>
      <c r="C33" s="17">
        <v>500</v>
      </c>
      <c r="D33" s="2" t="s">
        <v>0</v>
      </c>
      <c r="E33" s="19">
        <v>1</v>
      </c>
      <c r="F33" s="64" t="s">
        <v>53</v>
      </c>
      <c r="G33" s="93">
        <f t="shared" si="1"/>
        <v>500</v>
      </c>
    </row>
    <row r="34" spans="1:7" ht="15.75" customHeight="1" x14ac:dyDescent="0.2">
      <c r="A34" s="122"/>
      <c r="B34" s="8" t="s">
        <v>49</v>
      </c>
      <c r="C34" s="17">
        <v>0</v>
      </c>
      <c r="D34" s="2" t="s">
        <v>0</v>
      </c>
      <c r="E34" s="19"/>
      <c r="F34" s="64"/>
      <c r="G34" s="93">
        <f>(C34)</f>
        <v>0</v>
      </c>
    </row>
    <row r="35" spans="1:7" ht="15" customHeight="1" x14ac:dyDescent="0.2">
      <c r="A35" s="122"/>
      <c r="B35" s="8" t="s">
        <v>50</v>
      </c>
      <c r="C35" s="17">
        <v>0</v>
      </c>
      <c r="D35" s="2" t="s">
        <v>0</v>
      </c>
      <c r="E35" s="19"/>
      <c r="F35" s="64"/>
      <c r="G35" s="93">
        <f>(C35)</f>
        <v>0</v>
      </c>
    </row>
    <row r="36" spans="1:7" ht="15.75" customHeight="1" thickBot="1" x14ac:dyDescent="0.25">
      <c r="A36" s="123"/>
      <c r="B36" s="48" t="s">
        <v>51</v>
      </c>
      <c r="C36" s="44">
        <v>0</v>
      </c>
      <c r="D36" s="49" t="s">
        <v>0</v>
      </c>
      <c r="E36" s="46"/>
      <c r="F36" s="65"/>
      <c r="G36" s="98">
        <f>(C36)</f>
        <v>0</v>
      </c>
    </row>
    <row r="37" spans="1:7" ht="22.5" customHeight="1" thickTop="1" thickBot="1" x14ac:dyDescent="0.25">
      <c r="A37" s="107"/>
      <c r="B37" s="20"/>
      <c r="C37" s="20"/>
      <c r="D37" s="38" t="s">
        <v>28</v>
      </c>
      <c r="E37" s="39"/>
      <c r="F37" s="39"/>
      <c r="G37" s="108">
        <f>SUM(G22:G36)</f>
        <v>1490.22</v>
      </c>
    </row>
    <row r="38" spans="1:7" ht="22.5" customHeight="1" thickTop="1" thickBot="1" x14ac:dyDescent="0.25">
      <c r="A38" s="99"/>
      <c r="B38" s="40"/>
      <c r="C38" s="40"/>
      <c r="D38" s="36" t="s">
        <v>61</v>
      </c>
      <c r="E38" s="37"/>
      <c r="F38" s="37"/>
      <c r="G38" s="109">
        <v>8</v>
      </c>
    </row>
    <row r="39" spans="1:7" ht="22.5" customHeight="1" thickTop="1" thickBot="1" x14ac:dyDescent="0.25">
      <c r="A39" s="99"/>
      <c r="B39" s="40"/>
      <c r="C39" s="40"/>
      <c r="D39" s="41" t="s">
        <v>29</v>
      </c>
      <c r="E39" s="42"/>
      <c r="F39" s="42"/>
      <c r="G39" s="110">
        <f>SUM(G37/G38)</f>
        <v>186.2775</v>
      </c>
    </row>
    <row r="40" spans="1:7" ht="22.5" customHeight="1" thickTop="1" thickBot="1" x14ac:dyDescent="0.25">
      <c r="A40" s="111"/>
      <c r="B40" s="33"/>
      <c r="C40" s="33"/>
      <c r="D40" s="36" t="s">
        <v>31</v>
      </c>
      <c r="E40" s="35"/>
      <c r="F40" s="35"/>
      <c r="G40" s="112">
        <f>SUM(G18,G39)</f>
        <v>1162.2774999999999</v>
      </c>
    </row>
    <row r="41" spans="1:7" ht="22.5" customHeight="1" thickTop="1" thickBot="1" x14ac:dyDescent="0.25">
      <c r="A41" s="111"/>
      <c r="B41" s="33"/>
      <c r="C41" s="33"/>
      <c r="D41" s="34" t="s">
        <v>63</v>
      </c>
      <c r="E41" s="35"/>
      <c r="F41" s="35"/>
      <c r="G41" s="112">
        <f>(G40-B4)</f>
        <v>162.27749999999992</v>
      </c>
    </row>
    <row r="42" spans="1:7" ht="22.5" customHeight="1" thickTop="1" thickBot="1" x14ac:dyDescent="0.25">
      <c r="A42" s="111"/>
      <c r="B42" s="33"/>
      <c r="C42" s="33"/>
      <c r="D42" s="36" t="s">
        <v>34</v>
      </c>
      <c r="E42" s="35"/>
      <c r="F42" s="35"/>
      <c r="G42" s="118">
        <v>250</v>
      </c>
    </row>
    <row r="43" spans="1:7" ht="22.5" customHeight="1" thickTop="1" thickBot="1" x14ac:dyDescent="0.25">
      <c r="A43" s="113"/>
      <c r="B43" s="114"/>
      <c r="C43" s="114"/>
      <c r="D43" s="115" t="s">
        <v>54</v>
      </c>
      <c r="E43" s="116"/>
      <c r="F43" s="116"/>
      <c r="G43" s="117">
        <f>SUM(G40-G42)</f>
        <v>912.27749999999992</v>
      </c>
    </row>
  </sheetData>
  <sheetProtection algorithmName="SHA-512" hashValue="wtDDG4W9ahYY1n0H/2jzJ9ctkQu53OxDT92ssBGvsZbYzcAN5VjKS+jP5eDU3jAy/SELLVHDP9LV62IxVFLbGA==" saltValue="ibuMoZmSZOiyQ59PitZJHA==" spinCount="100000" sheet="1" objects="1" scenarios="1" selectLockedCells="1" selectUnlockedCells="1"/>
  <mergeCells count="6">
    <mergeCell ref="A33:A36"/>
    <mergeCell ref="A1:D3"/>
    <mergeCell ref="A4:A5"/>
    <mergeCell ref="B4:B5"/>
    <mergeCell ref="A6:B7"/>
    <mergeCell ref="A19:B20"/>
  </mergeCells>
  <printOptions horizontalCentered="1"/>
  <pageMargins left="1.25" right="1.25" top="0.75" bottom="0.75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Budget Calculator</vt:lpstr>
      <vt:lpstr>Completed Example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College</dc:creator>
  <cp:lastModifiedBy>Williams College</cp:lastModifiedBy>
  <cp:lastPrinted>2016-10-05T21:15:29Z</cp:lastPrinted>
  <dcterms:created xsi:type="dcterms:W3CDTF">2001-07-11T23:50:13Z</dcterms:created>
  <dcterms:modified xsi:type="dcterms:W3CDTF">2016-10-24T18:39:00Z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TC060883861033</vt:lpwstr>
  </property>
</Properties>
</file>